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</definedNames>
  <calcPr calcId="125725"/>
</workbook>
</file>

<file path=xl/calcChain.xml><?xml version="1.0" encoding="utf-8"?>
<calcChain xmlns="http://schemas.openxmlformats.org/spreadsheetml/2006/main">
  <c r="E11" i="3"/>
  <c r="E8"/>
  <c r="E15"/>
  <c r="E26"/>
  <c r="E25"/>
  <c r="E42"/>
  <c r="E43"/>
  <c r="E46"/>
  <c r="E53"/>
  <c r="E6"/>
  <c r="E56"/>
  <c r="E35"/>
  <c r="E32" l="1"/>
  <c r="E31" s="1"/>
  <c r="E29" s="1"/>
  <c r="E21" l="1"/>
  <c r="E27"/>
  <c r="E24"/>
  <c r="E34"/>
  <c r="E62"/>
  <c r="E51"/>
  <c r="E49" s="1"/>
  <c r="E48" s="1"/>
  <c r="E47" s="1"/>
  <c r="E40"/>
  <c r="E38"/>
  <c r="E37" s="1"/>
  <c r="E36" s="1"/>
  <c r="E19" l="1"/>
  <c r="E20"/>
  <c r="E7" l="1"/>
  <c r="E44"/>
</calcChain>
</file>

<file path=xl/sharedStrings.xml><?xml version="1.0" encoding="utf-8"?>
<sst xmlns="http://schemas.openxmlformats.org/spreadsheetml/2006/main" count="116" uniqueCount="66">
  <si>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</si>
  <si>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</si>
  <si>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</si>
  <si>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</si>
  <si>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</si>
  <si>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</si>
  <si>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</si>
  <si>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</si>
  <si>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</si>
  <si>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</si>
  <si>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</si>
  <si>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</si>
  <si>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</si>
  <si>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</si>
  <si>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</si>
  <si>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</si>
  <si>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</si>
  <si>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</si>
  <si>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</si>
  <si>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</si>
  <si>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</si>
  <si>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</si>
  <si>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</si>
  <si>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</si>
  <si>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</si>
  <si>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</si>
  <si>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</si>
  <si>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</si>
  <si>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</si>
  <si>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</si>
  <si>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</si>
  <si>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</si>
  <si>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</si>
  <si>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</si>
  <si>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</si>
  <si>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</si>
  <si>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</si>
  <si>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</si>
  <si>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</si>
  <si>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</si>
  <si>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</si>
  <si>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</si>
  <si>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</si>
  <si>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</si>
  <si>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</si>
  <si>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</si>
  <si>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</si>
  <si>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</si>
  <si>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</si>
  <si>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</si>
  <si>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</si>
  <si>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</si>
  <si>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</si>
  <si>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</si>
  <si>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</si>
  <si>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</si>
  <si>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</si>
  <si>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</si>
  <si>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</si>
  <si>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</si>
  <si>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</si>
  <si>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</si>
  <si>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Ведомственная структура расходов бюджета сельского поселения Нигматуллинский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</si>
  <si>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Нигматуллинский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</si>
  <si>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Нигматуллинский сельсовет муниципального района  Альшеевский  район Республики Башкортостан»</t>
  </si>
  <si>
    <t>Приложение 10                                                                                                                                               к решению  Совета сельского поселения  
Нигматуллинский сельсовет муниципального района 
Альшеевский район Республики Башкортостан  
от 24 декабря 2019 года № 31                                                                                                                    "О бюджете сельского поселения 
Нигматуллинский сельсовет муниципального района 
Альшеевский район Республики Башкортостан 
на 2020 год и на плановый период 2021 и 2022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</si>
</sst>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topLeftCell="A49" zoomScale="85" zoomScaleNormal="100" zoomScaleSheetLayoutView="85" workbookViewId="0">
      <selection activeCell="G11" sqref="G11"/>
    </sheetView>
  </sheetViews>
  <sheetFormatPr defaultRowHeight="15"/>
  <cols>
    <col min="1" max="1" width="39.7109375" style="25" customWidth="1"/>
    <col min="2" max="2" width="9.140625" style="1"/>
    <col min="3" max="3" width="16" customWidth="1"/>
    <col min="5" max="5" width="15.140625" style="11" customWidth="1"/>
    <col min="6" max="6" width="11.42578125" bestFit="1" customWidth="1"/>
  </cols>
  <sheetData>
    <row r="1" spans="1:6" ht="184.7" customHeight="1">
      <c r="A1" s="47" t="s">
        <v>65</v>
      </c>
      <c r="B1" s="47"/>
      <c r="C1" s="47"/>
      <c r="D1" s="47"/>
      <c r="E1" s="47"/>
    </row>
    <row r="2" spans="1:6" ht="75.75" customHeight="1">
      <c r="A2" s="48" t="s">
        <v>62</v>
      </c>
      <c r="B2" s="48"/>
      <c r="C2" s="48"/>
      <c r="D2" s="48"/>
      <c r="E2" s="48"/>
    </row>
    <row r="3" spans="1:6" ht="15.75" thickBot="1"/>
    <row r="4" spans="1:6" ht="16.5">
      <c r="A4" s="3"/>
      <c r="B4" s="4"/>
      <c r="C4" s="4"/>
      <c r="D4" s="4"/>
      <c r="E4" s="12"/>
    </row>
    <row r="5" spans="1:6" ht="17.25" thickBot="1">
      <c r="A5" s="5" t="s">
        <v>0</v>
      </c>
      <c r="B5" s="6" t="s">
        <v>35</v>
      </c>
      <c r="C5" s="6" t="s">
        <v>36</v>
      </c>
      <c r="D5" s="6" t="s">
        <v>1</v>
      </c>
      <c r="E5" s="13" t="s">
        <v>34</v>
      </c>
      <c r="F5" s="2"/>
    </row>
    <row r="6" spans="1:6" ht="17.25" thickBot="1">
      <c r="A6" s="14" t="s">
        <v>37</v>
      </c>
      <c r="B6" s="16"/>
      <c r="C6" s="16"/>
      <c r="D6" s="16"/>
      <c r="E6" s="17">
        <f>E7+E21+E34+E46+E29+E24+E42</f>
        <v>3130647.8499999992</v>
      </c>
    </row>
    <row r="7" spans="1:6" ht="17.25" thickBot="1">
      <c r="A7" s="14" t="s">
        <v>38</v>
      </c>
      <c r="B7" s="18">
        <v>791</v>
      </c>
      <c r="C7" s="18"/>
      <c r="D7" s="18"/>
      <c r="E7" s="17">
        <f>E8</f>
        <v>1973388.5599999998</v>
      </c>
    </row>
    <row r="8" spans="1:6" ht="17.25" thickBot="1">
      <c r="A8" s="19" t="s">
        <v>2</v>
      </c>
      <c r="B8" s="16">
        <v>791</v>
      </c>
      <c r="C8" s="16" t="s">
        <v>19</v>
      </c>
      <c r="D8" s="16"/>
      <c r="E8" s="20">
        <f>E9+E11+E17</f>
        <v>1973388.5599999998</v>
      </c>
    </row>
    <row r="9" spans="1:6" ht="17.25" thickBot="1">
      <c r="A9" s="19" t="s">
        <v>3</v>
      </c>
      <c r="B9" s="16">
        <v>791</v>
      </c>
      <c r="C9" s="16" t="s">
        <v>20</v>
      </c>
      <c r="D9" s="16"/>
      <c r="E9" s="20">
        <v>654000</v>
      </c>
    </row>
    <row r="10" spans="1:6" ht="66.75" thickBot="1">
      <c r="A10" s="19" t="s">
        <v>4</v>
      </c>
      <c r="B10" s="16">
        <v>791</v>
      </c>
      <c r="C10" s="16" t="s">
        <v>20</v>
      </c>
      <c r="D10" s="16">
        <v>100</v>
      </c>
      <c r="E10" s="20">
        <v>654000</v>
      </c>
    </row>
    <row r="11" spans="1:6" ht="17.25" thickBot="1">
      <c r="A11" s="19" t="s">
        <v>5</v>
      </c>
      <c r="B11" s="16">
        <v>791</v>
      </c>
      <c r="C11" s="16" t="s">
        <v>21</v>
      </c>
      <c r="D11" s="16"/>
      <c r="E11" s="20">
        <f>E12+E13+E14+E16</f>
        <v>1309388.5599999998</v>
      </c>
    </row>
    <row r="12" spans="1:6" ht="66.75" thickBot="1">
      <c r="A12" s="19" t="s">
        <v>4</v>
      </c>
      <c r="B12" s="16">
        <v>791</v>
      </c>
      <c r="C12" s="16" t="s">
        <v>21</v>
      </c>
      <c r="D12" s="16">
        <v>100</v>
      </c>
      <c r="E12" s="20">
        <v>726250</v>
      </c>
    </row>
    <row r="13" spans="1:6" ht="33.75" thickBot="1">
      <c r="A13" s="19" t="s">
        <v>6</v>
      </c>
      <c r="B13" s="16">
        <v>791</v>
      </c>
      <c r="C13" s="16" t="s">
        <v>21</v>
      </c>
      <c r="D13" s="16">
        <v>200</v>
      </c>
      <c r="E13" s="20">
        <v>534565.17000000004</v>
      </c>
    </row>
    <row r="14" spans="1:6" ht="33.75" thickBot="1">
      <c r="A14" s="19" t="s">
        <v>7</v>
      </c>
      <c r="B14" s="16">
        <v>791</v>
      </c>
      <c r="C14" s="16" t="s">
        <v>21</v>
      </c>
      <c r="D14" s="16">
        <v>800</v>
      </c>
      <c r="E14" s="20">
        <v>31323.39</v>
      </c>
    </row>
    <row r="15" spans="1:6" s="15" customFormat="1" ht="66.75" thickBot="1">
      <c r="A15" s="46" t="s">
        <v>45</v>
      </c>
      <c r="B15" s="21" t="s">
        <v>41</v>
      </c>
      <c r="C15" s="43" t="s">
        <v>22</v>
      </c>
      <c r="D15" s="43"/>
      <c r="E15" s="45">
        <f>E16</f>
        <v>17250</v>
      </c>
    </row>
    <row r="16" spans="1:6" s="15" customFormat="1" ht="33.75" thickBot="1">
      <c r="A16" s="19" t="s">
        <v>6</v>
      </c>
      <c r="B16" s="21" t="s">
        <v>41</v>
      </c>
      <c r="C16" s="43" t="s">
        <v>22</v>
      </c>
      <c r="D16" s="43">
        <v>200</v>
      </c>
      <c r="E16" s="45">
        <v>17250</v>
      </c>
    </row>
    <row r="17" spans="1:5" ht="19.5" customHeight="1" thickBot="1">
      <c r="A17" s="22" t="s">
        <v>8</v>
      </c>
      <c r="B17" s="16">
        <v>791</v>
      </c>
      <c r="C17" s="16" t="s">
        <v>23</v>
      </c>
      <c r="D17" s="16"/>
      <c r="E17" s="45">
        <v>10000</v>
      </c>
    </row>
    <row r="18" spans="1:5" ht="17.25" thickBot="1">
      <c r="A18" s="22" t="s">
        <v>7</v>
      </c>
      <c r="B18" s="16">
        <v>791</v>
      </c>
      <c r="C18" s="16" t="s">
        <v>23</v>
      </c>
      <c r="D18" s="16">
        <v>800</v>
      </c>
      <c r="E18" s="20">
        <v>10000</v>
      </c>
    </row>
    <row r="19" spans="1:5" ht="17.25" thickBot="1">
      <c r="A19" s="23" t="s">
        <v>9</v>
      </c>
      <c r="B19" s="18">
        <v>791</v>
      </c>
      <c r="C19" s="18"/>
      <c r="D19" s="18"/>
      <c r="E19" s="17">
        <f>E21</f>
        <v>80500</v>
      </c>
    </row>
    <row r="20" spans="1:5" ht="17.25" thickBot="1">
      <c r="A20" s="19" t="s">
        <v>2</v>
      </c>
      <c r="B20" s="16">
        <v>791</v>
      </c>
      <c r="C20" s="18"/>
      <c r="D20" s="18"/>
      <c r="E20" s="20">
        <f>E21</f>
        <v>80500</v>
      </c>
    </row>
    <row r="21" spans="1:5" ht="50.25" thickBot="1">
      <c r="A21" s="22" t="s">
        <v>10</v>
      </c>
      <c r="B21" s="16">
        <v>791</v>
      </c>
      <c r="C21" s="16" t="s">
        <v>24</v>
      </c>
      <c r="D21" s="16"/>
      <c r="E21" s="42">
        <f>E22+E23</f>
        <v>80500</v>
      </c>
    </row>
    <row r="22" spans="1:5" ht="66.75" thickBot="1">
      <c r="A22" s="19" t="s">
        <v>4</v>
      </c>
      <c r="B22" s="16">
        <v>791</v>
      </c>
      <c r="C22" s="16" t="s">
        <v>24</v>
      </c>
      <c r="D22" s="16">
        <v>100</v>
      </c>
      <c r="E22" s="20">
        <v>75500</v>
      </c>
    </row>
    <row r="23" spans="1:5" ht="33.75" thickBot="1">
      <c r="A23" s="22" t="s">
        <v>6</v>
      </c>
      <c r="B23" s="16">
        <v>791</v>
      </c>
      <c r="C23" s="16" t="s">
        <v>24</v>
      </c>
      <c r="D23" s="16">
        <v>200</v>
      </c>
      <c r="E23" s="20">
        <v>5000</v>
      </c>
    </row>
    <row r="24" spans="1:5" s="15" customFormat="1" ht="17.25" thickBot="1">
      <c r="A24" s="14" t="s">
        <v>55</v>
      </c>
      <c r="B24" s="29">
        <v>791</v>
      </c>
      <c r="C24" s="29"/>
      <c r="D24" s="29"/>
      <c r="E24" s="17">
        <f>E28</f>
        <v>22799.279999999999</v>
      </c>
    </row>
    <row r="25" spans="1:5" s="15" customFormat="1" ht="17.25" thickBot="1">
      <c r="A25" s="19" t="s">
        <v>2</v>
      </c>
      <c r="B25" s="43">
        <v>791</v>
      </c>
      <c r="C25" s="43" t="s">
        <v>19</v>
      </c>
      <c r="D25" s="43"/>
      <c r="E25" s="45">
        <f>E26</f>
        <v>22799.279999999999</v>
      </c>
    </row>
    <row r="26" spans="1:5" s="15" customFormat="1" ht="17.25" thickBot="1">
      <c r="A26" s="19" t="s">
        <v>50</v>
      </c>
      <c r="B26" s="28">
        <v>791</v>
      </c>
      <c r="C26" s="28" t="s">
        <v>19</v>
      </c>
      <c r="D26" s="28"/>
      <c r="E26" s="30">
        <f>E28</f>
        <v>22799.279999999999</v>
      </c>
    </row>
    <row r="27" spans="1:5" s="15" customFormat="1" ht="33.75" thickBot="1">
      <c r="A27" s="19" t="s">
        <v>51</v>
      </c>
      <c r="B27" s="28">
        <v>791</v>
      </c>
      <c r="C27" s="28" t="s">
        <v>52</v>
      </c>
      <c r="D27" s="28"/>
      <c r="E27" s="30">
        <f>E28</f>
        <v>22799.279999999999</v>
      </c>
    </row>
    <row r="28" spans="1:5" ht="24" customHeight="1" thickBot="1">
      <c r="A28" s="19" t="s">
        <v>53</v>
      </c>
      <c r="B28" s="21" t="s">
        <v>41</v>
      </c>
      <c r="C28" s="28" t="s">
        <v>52</v>
      </c>
      <c r="D28" s="28">
        <v>500</v>
      </c>
      <c r="E28" s="30">
        <v>22799.279999999999</v>
      </c>
    </row>
    <row r="29" spans="1:5" s="15" customFormat="1" ht="17.25" thickBot="1">
      <c r="A29" s="14" t="s">
        <v>54</v>
      </c>
      <c r="B29" s="29">
        <v>791</v>
      </c>
      <c r="C29" s="29"/>
      <c r="D29" s="29"/>
      <c r="E29" s="17">
        <f>E31</f>
        <v>200000</v>
      </c>
    </row>
    <row r="30" spans="1:5" s="15" customFormat="1" ht="17.25" thickBot="1">
      <c r="A30" s="19" t="s">
        <v>2</v>
      </c>
      <c r="B30" s="43">
        <v>791</v>
      </c>
      <c r="C30" s="43" t="s">
        <v>19</v>
      </c>
      <c r="D30" s="44"/>
      <c r="E30" s="45">
        <v>200000</v>
      </c>
    </row>
    <row r="31" spans="1:5" s="15" customFormat="1" ht="33.75" thickBot="1">
      <c r="A31" s="19" t="s">
        <v>49</v>
      </c>
      <c r="B31" s="28">
        <v>791</v>
      </c>
      <c r="C31" s="28" t="s">
        <v>19</v>
      </c>
      <c r="D31" s="28"/>
      <c r="E31" s="42">
        <f>E32</f>
        <v>200000</v>
      </c>
    </row>
    <row r="32" spans="1:5" s="15" customFormat="1" ht="159" customHeight="1" thickBot="1">
      <c r="A32" s="19" t="s">
        <v>48</v>
      </c>
      <c r="B32" s="26">
        <v>791</v>
      </c>
      <c r="C32" s="26" t="s">
        <v>44</v>
      </c>
      <c r="D32" s="26"/>
      <c r="E32" s="27">
        <f>E33</f>
        <v>200000</v>
      </c>
    </row>
    <row r="33" spans="1:5" s="15" customFormat="1" ht="33.75" thickBot="1">
      <c r="A33" s="19" t="s">
        <v>6</v>
      </c>
      <c r="B33" s="26">
        <v>791</v>
      </c>
      <c r="C33" s="26" t="s">
        <v>44</v>
      </c>
      <c r="D33" s="26">
        <v>200</v>
      </c>
      <c r="E33" s="27">
        <v>200000</v>
      </c>
    </row>
    <row r="34" spans="1:5" ht="17.25" thickBot="1">
      <c r="A34" s="23" t="s">
        <v>11</v>
      </c>
      <c r="B34" s="44">
        <v>791</v>
      </c>
      <c r="C34" s="16"/>
      <c r="D34" s="16"/>
      <c r="E34" s="17">
        <f>E35</f>
        <v>510000</v>
      </c>
    </row>
    <row r="35" spans="1:5" ht="21.75" customHeight="1" thickBot="1">
      <c r="A35" s="19" t="s">
        <v>42</v>
      </c>
      <c r="B35" s="16">
        <v>791</v>
      </c>
      <c r="C35" s="16"/>
      <c r="D35" s="16"/>
      <c r="E35" s="20">
        <f>E39+E41</f>
        <v>510000</v>
      </c>
    </row>
    <row r="36" spans="1:5" ht="123.75" customHeight="1" thickBot="1">
      <c r="A36" s="19" t="s">
        <v>63</v>
      </c>
      <c r="B36" s="16">
        <v>791</v>
      </c>
      <c r="C36" s="16" t="s">
        <v>25</v>
      </c>
      <c r="D36" s="16"/>
      <c r="E36" s="20">
        <f>E37</f>
        <v>200000</v>
      </c>
    </row>
    <row r="37" spans="1:5" ht="84.75" customHeight="1" thickBot="1">
      <c r="A37" s="19" t="s">
        <v>12</v>
      </c>
      <c r="B37" s="16">
        <v>791</v>
      </c>
      <c r="C37" s="16" t="s">
        <v>26</v>
      </c>
      <c r="D37" s="16"/>
      <c r="E37" s="20">
        <f>E38</f>
        <v>200000</v>
      </c>
    </row>
    <row r="38" spans="1:5" ht="83.25" thickBot="1">
      <c r="A38" s="19" t="s">
        <v>13</v>
      </c>
      <c r="B38" s="16">
        <v>791</v>
      </c>
      <c r="C38" s="16" t="s">
        <v>27</v>
      </c>
      <c r="D38" s="16"/>
      <c r="E38" s="20">
        <f>E39</f>
        <v>200000</v>
      </c>
    </row>
    <row r="39" spans="1:5" ht="33.75" thickBot="1">
      <c r="A39" s="19" t="s">
        <v>6</v>
      </c>
      <c r="B39" s="16">
        <v>791</v>
      </c>
      <c r="C39" s="16" t="s">
        <v>27</v>
      </c>
      <c r="D39" s="16">
        <v>200</v>
      </c>
      <c r="E39" s="20">
        <v>200000</v>
      </c>
    </row>
    <row r="40" spans="1:5" s="15" customFormat="1" ht="83.25" thickBot="1">
      <c r="A40" s="19" t="s">
        <v>13</v>
      </c>
      <c r="B40" s="26">
        <v>791</v>
      </c>
      <c r="C40" s="26" t="s">
        <v>43</v>
      </c>
      <c r="D40" s="26"/>
      <c r="E40" s="27">
        <f>E41</f>
        <v>310000</v>
      </c>
    </row>
    <row r="41" spans="1:5" s="15" customFormat="1" ht="33.75" thickBot="1">
      <c r="A41" s="19" t="s">
        <v>6</v>
      </c>
      <c r="B41" s="26">
        <v>791</v>
      </c>
      <c r="C41" s="26" t="s">
        <v>43</v>
      </c>
      <c r="D41" s="26">
        <v>200</v>
      </c>
      <c r="E41" s="27">
        <v>310000</v>
      </c>
    </row>
    <row r="42" spans="1:5" s="15" customFormat="1" ht="36.950000000000003" customHeight="1" thickBot="1">
      <c r="A42" s="39" t="s">
        <v>56</v>
      </c>
      <c r="B42" s="44">
        <v>791</v>
      </c>
      <c r="C42" s="41"/>
      <c r="D42" s="31"/>
      <c r="E42" s="17">
        <f>E43</f>
        <v>10000</v>
      </c>
    </row>
    <row r="43" spans="1:5" s="15" customFormat="1" ht="38.25" thickBot="1">
      <c r="A43" s="40" t="s">
        <v>57</v>
      </c>
      <c r="B43" s="31">
        <v>791</v>
      </c>
      <c r="C43" s="7" t="s">
        <v>25</v>
      </c>
      <c r="D43" s="31"/>
      <c r="E43" s="32">
        <f>E45</f>
        <v>10000</v>
      </c>
    </row>
    <row r="44" spans="1:5" s="15" customFormat="1" ht="188.25" customHeight="1" thickBot="1">
      <c r="A44" s="40" t="s">
        <v>48</v>
      </c>
      <c r="B44" s="35">
        <v>791</v>
      </c>
      <c r="C44" s="7" t="s">
        <v>61</v>
      </c>
      <c r="D44" s="35"/>
      <c r="E44" s="36">
        <f>E43</f>
        <v>10000</v>
      </c>
    </row>
    <row r="45" spans="1:5" s="15" customFormat="1" ht="38.25" thickBot="1">
      <c r="A45" s="37" t="s">
        <v>6</v>
      </c>
      <c r="B45" s="35">
        <v>791</v>
      </c>
      <c r="C45" s="7" t="s">
        <v>61</v>
      </c>
      <c r="D45" s="35">
        <v>200</v>
      </c>
      <c r="E45" s="36">
        <v>10000</v>
      </c>
    </row>
    <row r="46" spans="1:5" ht="17.25" thickBot="1">
      <c r="A46" s="14" t="s">
        <v>14</v>
      </c>
      <c r="B46" s="44">
        <v>791</v>
      </c>
      <c r="C46" s="18"/>
      <c r="D46" s="18"/>
      <c r="E46" s="17">
        <f>E52+E53</f>
        <v>333960.01</v>
      </c>
    </row>
    <row r="47" spans="1:5" ht="120.75" customHeight="1" thickBot="1">
      <c r="A47" s="19" t="s">
        <v>64</v>
      </c>
      <c r="B47" s="16">
        <v>791</v>
      </c>
      <c r="C47" s="16" t="s">
        <v>28</v>
      </c>
      <c r="D47" s="16"/>
      <c r="E47" s="27">
        <f>E48</f>
        <v>48157.47</v>
      </c>
    </row>
    <row r="48" spans="1:5" ht="17.25" thickBot="1">
      <c r="A48" s="19" t="s">
        <v>15</v>
      </c>
      <c r="B48" s="16">
        <v>791</v>
      </c>
      <c r="C48" s="24"/>
      <c r="D48" s="18"/>
      <c r="E48" s="20">
        <f>E49</f>
        <v>48157.47</v>
      </c>
    </row>
    <row r="49" spans="1:5">
      <c r="A49" s="58" t="s">
        <v>39</v>
      </c>
      <c r="B49" s="52">
        <v>791</v>
      </c>
      <c r="C49" s="52" t="s">
        <v>40</v>
      </c>
      <c r="D49" s="54"/>
      <c r="E49" s="56">
        <f>E51</f>
        <v>48157.47</v>
      </c>
    </row>
    <row r="50" spans="1:5" ht="4.5" customHeight="1" thickBot="1">
      <c r="A50" s="60"/>
      <c r="B50" s="53"/>
      <c r="C50" s="53"/>
      <c r="D50" s="55"/>
      <c r="E50" s="57"/>
    </row>
    <row r="51" spans="1:5" ht="33.75" thickBot="1">
      <c r="A51" s="19" t="s">
        <v>16</v>
      </c>
      <c r="B51" s="16">
        <v>791</v>
      </c>
      <c r="C51" s="16" t="s">
        <v>29</v>
      </c>
      <c r="D51" s="16"/>
      <c r="E51" s="20">
        <f>E52</f>
        <v>48157.47</v>
      </c>
    </row>
    <row r="52" spans="1:5" ht="33.75" thickBot="1">
      <c r="A52" s="19" t="s">
        <v>6</v>
      </c>
      <c r="B52" s="16">
        <v>791</v>
      </c>
      <c r="C52" s="16" t="s">
        <v>29</v>
      </c>
      <c r="D52" s="16">
        <v>200</v>
      </c>
      <c r="E52" s="20">
        <v>48157.47</v>
      </c>
    </row>
    <row r="53" spans="1:5" ht="17.25" thickBot="1">
      <c r="A53" s="19" t="s">
        <v>17</v>
      </c>
      <c r="B53" s="16">
        <v>791</v>
      </c>
      <c r="C53" s="24"/>
      <c r="D53" s="18"/>
      <c r="E53" s="27">
        <f>E57+E61+E63</f>
        <v>285802.53999999998</v>
      </c>
    </row>
    <row r="54" spans="1:5" ht="15.75" thickBot="1">
      <c r="A54" s="58" t="s">
        <v>47</v>
      </c>
      <c r="B54" s="49">
        <v>791</v>
      </c>
      <c r="C54" s="49" t="s">
        <v>30</v>
      </c>
      <c r="D54" s="50"/>
      <c r="E54" s="51">
        <v>0</v>
      </c>
    </row>
    <row r="55" spans="1:5" ht="20.25" customHeight="1" thickBot="1">
      <c r="A55" s="59"/>
      <c r="B55" s="49"/>
      <c r="C55" s="49"/>
      <c r="D55" s="50"/>
      <c r="E55" s="51"/>
    </row>
    <row r="56" spans="1:5" ht="33.75" thickBot="1">
      <c r="A56" s="19" t="s">
        <v>18</v>
      </c>
      <c r="B56" s="16">
        <v>791</v>
      </c>
      <c r="C56" s="16" t="s">
        <v>31</v>
      </c>
      <c r="D56" s="16"/>
      <c r="E56" s="20">
        <f>E57</f>
        <v>95802.54</v>
      </c>
    </row>
    <row r="57" spans="1:5" ht="33.75" thickBot="1">
      <c r="A57" s="19" t="s">
        <v>6</v>
      </c>
      <c r="B57" s="16">
        <v>791</v>
      </c>
      <c r="C57" s="16" t="s">
        <v>31</v>
      </c>
      <c r="D57" s="16">
        <v>200</v>
      </c>
      <c r="E57" s="20">
        <v>95802.54</v>
      </c>
    </row>
    <row r="58" spans="1:5" s="15" customFormat="1" ht="38.25" hidden="1" thickBot="1">
      <c r="A58" s="37" t="s">
        <v>58</v>
      </c>
      <c r="B58" s="33">
        <v>791</v>
      </c>
      <c r="C58" s="7" t="s">
        <v>59</v>
      </c>
      <c r="D58" s="33"/>
      <c r="E58" s="34"/>
    </row>
    <row r="59" spans="1:5" s="15" customFormat="1" ht="38.25" hidden="1" thickBot="1">
      <c r="A59" s="37" t="s">
        <v>6</v>
      </c>
      <c r="B59" s="33">
        <v>791</v>
      </c>
      <c r="C59" s="7" t="s">
        <v>59</v>
      </c>
      <c r="D59" s="33">
        <v>200</v>
      </c>
      <c r="E59" s="34"/>
    </row>
    <row r="60" spans="1:5" s="15" customFormat="1" ht="65.25" customHeight="1" thickBot="1">
      <c r="A60" s="8" t="s">
        <v>45</v>
      </c>
      <c r="B60" s="9" t="s">
        <v>41</v>
      </c>
      <c r="C60" s="7" t="s">
        <v>32</v>
      </c>
      <c r="D60" s="7"/>
      <c r="E60" s="10">
        <v>10000</v>
      </c>
    </row>
    <row r="61" spans="1:5" s="15" customFormat="1" ht="33.75" thickBot="1">
      <c r="A61" s="19" t="s">
        <v>6</v>
      </c>
      <c r="B61" s="9" t="s">
        <v>41</v>
      </c>
      <c r="C61" s="7" t="s">
        <v>32</v>
      </c>
      <c r="D61" s="7">
        <v>200</v>
      </c>
      <c r="E61" s="10">
        <v>10000</v>
      </c>
    </row>
    <row r="62" spans="1:5" s="15" customFormat="1" ht="69.75" customHeight="1" thickBot="1">
      <c r="A62" s="19" t="s">
        <v>13</v>
      </c>
      <c r="B62" s="26">
        <v>791</v>
      </c>
      <c r="C62" s="26" t="s">
        <v>33</v>
      </c>
      <c r="D62" s="26"/>
      <c r="E62" s="27">
        <f>E63</f>
        <v>180000</v>
      </c>
    </row>
    <row r="63" spans="1:5" s="15" customFormat="1" ht="33.75" thickBot="1">
      <c r="A63" s="19" t="s">
        <v>6</v>
      </c>
      <c r="B63" s="28">
        <v>791</v>
      </c>
      <c r="C63" s="28" t="s">
        <v>33</v>
      </c>
      <c r="D63" s="28">
        <v>200</v>
      </c>
      <c r="E63" s="30">
        <v>180000</v>
      </c>
    </row>
    <row r="64" spans="1:5" s="15" customFormat="1" ht="75.75" hidden="1" customHeight="1" thickBot="1">
      <c r="A64" s="38" t="s">
        <v>46</v>
      </c>
      <c r="B64" s="31">
        <v>791</v>
      </c>
      <c r="C64" s="7" t="s">
        <v>60</v>
      </c>
      <c r="D64" s="31"/>
      <c r="E64" s="32"/>
    </row>
    <row r="65" spans="1:5" s="15" customFormat="1" ht="38.25" hidden="1" thickBot="1">
      <c r="A65" s="38" t="s">
        <v>6</v>
      </c>
      <c r="B65" s="31">
        <v>791</v>
      </c>
      <c r="C65" s="7" t="s">
        <v>60</v>
      </c>
      <c r="D65" s="31">
        <v>200</v>
      </c>
      <c r="E65" s="32"/>
    </row>
  </sheetData>
  <mergeCells count="12">
    <mergeCell ref="A1:E1"/>
    <mergeCell ref="A2:E2"/>
    <mergeCell ref="B54:B55"/>
    <mergeCell ref="C54:C55"/>
    <mergeCell ref="D54:D55"/>
    <mergeCell ref="E54:E55"/>
    <mergeCell ref="B49:B50"/>
    <mergeCell ref="C49:C50"/>
    <mergeCell ref="D49:D50"/>
    <mergeCell ref="E49:E50"/>
    <mergeCell ref="A54:A55"/>
    <mergeCell ref="A49:A50"/>
  </mergeCells>
  <pageMargins left="1.03" right="0.23" top="0.41" bottom="0.24" header="0.31496062992125984" footer="0.2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2020-06-09T09:35:13Z</dcterms:modified>
</cp:coreProperties>
</file>